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/>
  </bookViews>
  <sheets>
    <sheet name="красивое" sheetId="37" r:id="rId1"/>
    <sheet name="Лист1" sheetId="4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7" l="1"/>
  <c r="D25" i="37"/>
  <c r="D22" i="37"/>
  <c r="D19" i="37"/>
  <c r="E28" i="37" l="1"/>
  <c r="E25" i="37"/>
  <c r="E22" i="37"/>
  <c r="E19" i="37"/>
  <c r="F15" i="37"/>
  <c r="C28" i="37" l="1"/>
  <c r="C25" i="37"/>
  <c r="C22" i="37"/>
  <c r="C19" i="37"/>
  <c r="E15" i="37"/>
  <c r="D15" i="37"/>
  <c r="D13" i="37" s="1"/>
  <c r="D12" i="37" s="1"/>
  <c r="C15" i="37"/>
  <c r="D14" i="37" l="1"/>
  <c r="C13" i="37"/>
  <c r="C12" i="37" l="1"/>
  <c r="E13" i="37"/>
  <c r="E12" i="37" s="1"/>
</calcChain>
</file>

<file path=xl/sharedStrings.xml><?xml version="1.0" encoding="utf-8"?>
<sst xmlns="http://schemas.openxmlformats.org/spreadsheetml/2006/main" count="62" uniqueCount="39">
  <si>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</si>
  <si>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</si>
  <si>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</si>
  <si>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</si>
  <si>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</si>
  <si>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</si>
  <si>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</si>
  <si>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</si>
  <si>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</si>
  <si>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</si>
  <si>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</si>
  <si>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</si>
  <si>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</si>
  <si>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</si>
  <si>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</si>
  <si>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</si>
  <si>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</si>
  <si>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</si>
  <si>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</si>
  <si>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</si>
  <si>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</si>
  <si>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</si>
  <si>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</si>
  <si>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</si>
  <si>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</si>
  <si>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</si>
  <si>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</si>
  <si>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</si>
  <si>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>КГУ "Красивинская средняя  школа отдела образования Есильского района Акмолинской области»</t>
  </si>
  <si>
    <t>связь</t>
  </si>
  <si>
    <t>канализ.</t>
  </si>
  <si>
    <t>отопл.</t>
  </si>
  <si>
    <t>вода</t>
  </si>
  <si>
    <t>эл/энергия</t>
  </si>
  <si>
    <t>2020 год</t>
  </si>
  <si>
    <t>по состоянию на "1" июля 2020г.</t>
  </si>
  <si>
    <t>в.т.ч.</t>
  </si>
  <si>
    <t>3. Фонд заработной платы            160700 / 86549,4</t>
  </si>
  <si>
    <t>2. Всего расходы, тыс.тенге            200372 / 114505,3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</si>
</sst>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2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2" fillId="3" borderId="2" xfId="0" applyFont="1" applyFill="1" applyBorder="1"/>
    <xf numFmtId="0" fontId="7" fillId="0" borderId="0" xfId="0" applyFont="1"/>
    <xf numFmtId="0" fontId="2" fillId="3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2" fillId="3" borderId="0" xfId="0" applyFont="1" applyFill="1"/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3"/>
  <sheetViews>
    <sheetView tabSelected="1" zoomScale="80" zoomScaleNormal="80" workbookViewId="0">
      <selection activeCell="J19" sqref="J19"/>
    </sheetView>
  </sheetViews>
  <sheetFormatPr defaultColWidth="9.140625" defaultRowHeight="20.25" x14ac:dyDescent="0.3"/>
  <cols>
    <col min="1" max="1" width="69.42578125" style="2" customWidth="1"/>
    <col min="2" max="2" width="9.140625" style="20"/>
    <col min="3" max="4" width="12" style="19" customWidth="1"/>
    <col min="5" max="6" width="13.140625" style="19" customWidth="1"/>
    <col min="7" max="7" width="8" style="19" customWidth="1"/>
    <col min="8" max="8" width="12" style="2" customWidth="1"/>
    <col min="9" max="16384" width="9.140625" style="2"/>
  </cols>
  <sheetData>
    <row r="1" spans="1:8" x14ac:dyDescent="0.3">
      <c r="A1" s="40" t="s">
        <v>12</v>
      </c>
      <c r="B1" s="40"/>
      <c r="C1" s="40"/>
      <c r="D1" s="40"/>
      <c r="E1" s="40"/>
      <c r="F1" s="33"/>
    </row>
    <row r="2" spans="1:8" x14ac:dyDescent="0.3">
      <c r="A2" s="40" t="s">
        <v>35</v>
      </c>
      <c r="B2" s="40"/>
      <c r="C2" s="40"/>
      <c r="D2" s="40"/>
      <c r="E2" s="40"/>
      <c r="F2" s="33"/>
    </row>
    <row r="3" spans="1:8" x14ac:dyDescent="0.3">
      <c r="A3" s="1"/>
    </row>
    <row r="4" spans="1:8" ht="45" customHeight="1" x14ac:dyDescent="0.3">
      <c r="A4" s="45" t="s">
        <v>28</v>
      </c>
      <c r="B4" s="45"/>
      <c r="C4" s="45"/>
      <c r="D4" s="45"/>
      <c r="E4" s="45"/>
      <c r="F4" s="35"/>
    </row>
    <row r="5" spans="1:8" ht="15.75" customHeight="1" x14ac:dyDescent="0.3">
      <c r="A5" s="41" t="s">
        <v>13</v>
      </c>
      <c r="B5" s="41"/>
      <c r="C5" s="41"/>
      <c r="D5" s="41"/>
      <c r="E5" s="41"/>
      <c r="F5" s="36"/>
    </row>
    <row r="6" spans="1:8" x14ac:dyDescent="0.3">
      <c r="A6" s="3"/>
    </row>
    <row r="7" spans="1:8" x14ac:dyDescent="0.3">
      <c r="A7" s="9" t="s">
        <v>14</v>
      </c>
    </row>
    <row r="8" spans="1:8" x14ac:dyDescent="0.3">
      <c r="A8" s="1"/>
    </row>
    <row r="9" spans="1:8" x14ac:dyDescent="0.3">
      <c r="A9" s="42" t="s">
        <v>24</v>
      </c>
      <c r="B9" s="43" t="s">
        <v>15</v>
      </c>
      <c r="C9" s="44" t="s">
        <v>34</v>
      </c>
      <c r="D9" s="44"/>
      <c r="E9" s="44"/>
      <c r="F9" s="34" t="s">
        <v>36</v>
      </c>
    </row>
    <row r="10" spans="1:8" ht="40.5" x14ac:dyDescent="0.3">
      <c r="A10" s="42"/>
      <c r="B10" s="43"/>
      <c r="C10" s="25" t="s">
        <v>16</v>
      </c>
      <c r="D10" s="25" t="s">
        <v>17</v>
      </c>
      <c r="E10" s="24" t="s">
        <v>11</v>
      </c>
      <c r="F10" s="24"/>
    </row>
    <row r="11" spans="1:8" x14ac:dyDescent="0.3">
      <c r="A11" s="4" t="s">
        <v>18</v>
      </c>
      <c r="B11" s="21" t="s">
        <v>10</v>
      </c>
      <c r="C11" s="30">
        <v>243</v>
      </c>
      <c r="D11" s="30">
        <v>243</v>
      </c>
      <c r="E11" s="30">
        <v>243</v>
      </c>
      <c r="F11" s="30"/>
    </row>
    <row r="12" spans="1:8" ht="25.5" x14ac:dyDescent="0.3">
      <c r="A12" s="7" t="s">
        <v>20</v>
      </c>
      <c r="B12" s="21" t="s">
        <v>2</v>
      </c>
      <c r="C12" s="17">
        <f>(C13-C32)/C11</f>
        <v>806.33744855967075</v>
      </c>
      <c r="D12" s="17">
        <f t="shared" ref="D12:E12" si="0">(D13-D32)/D11</f>
        <v>452.99588477366257</v>
      </c>
      <c r="E12" s="17">
        <f t="shared" si="0"/>
        <v>452.97860082304521</v>
      </c>
      <c r="F12" s="17"/>
    </row>
    <row r="13" spans="1:8" ht="25.5" x14ac:dyDescent="0.3">
      <c r="A13" s="4" t="s">
        <v>38</v>
      </c>
      <c r="B13" s="21" t="s">
        <v>2</v>
      </c>
      <c r="C13" s="39">
        <f>C15+C29+C30+C31+C32+C33</f>
        <v>200372</v>
      </c>
      <c r="D13" s="39">
        <f>D15+D29+D30+D31+D32+D33</f>
        <v>114510</v>
      </c>
      <c r="E13" s="39">
        <f>E15+E29+E30+E31+E32+E33</f>
        <v>114505.29999999999</v>
      </c>
      <c r="F13" s="39"/>
      <c r="H13" s="2" t="s">
        <v>27</v>
      </c>
    </row>
    <row r="14" spans="1:8" x14ac:dyDescent="0.3">
      <c r="A14" s="6" t="s">
        <v>0</v>
      </c>
      <c r="B14" s="22"/>
      <c r="C14" s="15"/>
      <c r="D14" s="15">
        <f t="shared" ref="D14" si="1">C14</f>
        <v>0</v>
      </c>
      <c r="E14" s="15"/>
      <c r="F14" s="15"/>
      <c r="H14" s="11"/>
    </row>
    <row r="15" spans="1:8" ht="25.5" x14ac:dyDescent="0.3">
      <c r="A15" s="4" t="s">
        <v>37</v>
      </c>
      <c r="B15" s="21" t="s">
        <v>2</v>
      </c>
      <c r="C15" s="38">
        <f>C17+C20+C23+C26</f>
        <v>160700</v>
      </c>
      <c r="D15" s="38">
        <f t="shared" ref="D15:F15" si="2">D17+D20+D23+D26</f>
        <v>86552</v>
      </c>
      <c r="E15" s="38">
        <f t="shared" si="2"/>
        <v>86549.4</v>
      </c>
      <c r="F15" s="38">
        <f t="shared" si="2"/>
        <v>46460.3</v>
      </c>
    </row>
    <row r="16" spans="1:8" x14ac:dyDescent="0.3">
      <c r="A16" s="6" t="s">
        <v>1</v>
      </c>
      <c r="B16" s="22"/>
      <c r="C16" s="17"/>
      <c r="D16" s="17"/>
      <c r="E16" s="17"/>
      <c r="F16" s="17"/>
    </row>
    <row r="17" spans="1:17" s="12" customFormat="1" ht="25.5" x14ac:dyDescent="0.3">
      <c r="A17" s="13" t="s">
        <v>25</v>
      </c>
      <c r="B17" s="21" t="s">
        <v>2</v>
      </c>
      <c r="C17" s="28">
        <v>10000</v>
      </c>
      <c r="D17" s="28">
        <v>5170</v>
      </c>
      <c r="E17" s="28">
        <v>5169.5</v>
      </c>
      <c r="F17" s="28">
        <v>2675.2</v>
      </c>
      <c r="G17" s="19"/>
    </row>
    <row r="18" spans="1:17" s="12" customFormat="1" x14ac:dyDescent="0.3">
      <c r="A18" s="14" t="s">
        <v>4</v>
      </c>
      <c r="B18" s="23" t="s">
        <v>3</v>
      </c>
      <c r="C18" s="16">
        <v>4</v>
      </c>
      <c r="D18" s="16">
        <v>4</v>
      </c>
      <c r="E18" s="16">
        <v>4</v>
      </c>
      <c r="F18" s="16">
        <v>4</v>
      </c>
      <c r="G18" s="19"/>
    </row>
    <row r="19" spans="1:17" s="12" customFormat="1" ht="21.95" customHeight="1" x14ac:dyDescent="0.3">
      <c r="A19" s="14" t="s">
        <v>22</v>
      </c>
      <c r="B19" s="21" t="s">
        <v>23</v>
      </c>
      <c r="C19" s="17">
        <f>C17/C18/12*1000</f>
        <v>208333.33333333334</v>
      </c>
      <c r="D19" s="17">
        <f>D17*1000/6/D18</f>
        <v>215416.66666666666</v>
      </c>
      <c r="E19" s="17">
        <f>E17*1000/6/E18</f>
        <v>215395.83333333334</v>
      </c>
      <c r="F19" s="17"/>
      <c r="G19" s="19"/>
    </row>
    <row r="20" spans="1:17" s="12" customFormat="1" ht="25.5" x14ac:dyDescent="0.3">
      <c r="A20" s="13" t="s">
        <v>26</v>
      </c>
      <c r="B20" s="21" t="s">
        <v>2</v>
      </c>
      <c r="C20" s="26">
        <v>108700</v>
      </c>
      <c r="D20" s="26">
        <v>59550</v>
      </c>
      <c r="E20" s="26">
        <v>59549.2</v>
      </c>
      <c r="F20" s="26">
        <v>32424.1</v>
      </c>
      <c r="G20" s="19"/>
    </row>
    <row r="21" spans="1:17" x14ac:dyDescent="0.3">
      <c r="A21" s="7" t="s">
        <v>4</v>
      </c>
      <c r="B21" s="23" t="s">
        <v>3</v>
      </c>
      <c r="C21" s="18">
        <v>40</v>
      </c>
      <c r="D21" s="18">
        <v>45</v>
      </c>
      <c r="E21" s="18">
        <v>45</v>
      </c>
      <c r="F21" s="18">
        <v>45</v>
      </c>
    </row>
    <row r="22" spans="1:17" ht="21.95" customHeight="1" x14ac:dyDescent="0.3">
      <c r="A22" s="7" t="s">
        <v>22</v>
      </c>
      <c r="B22" s="21" t="s">
        <v>23</v>
      </c>
      <c r="C22" s="17">
        <f>C20/C21/12*1000</f>
        <v>226458.33333333334</v>
      </c>
      <c r="D22" s="17">
        <f>D20*1000/6/D21</f>
        <v>220555.55555555556</v>
      </c>
      <c r="E22" s="17">
        <f>E20*1000/6/E21</f>
        <v>220552.59259259258</v>
      </c>
      <c r="F22" s="17"/>
    </row>
    <row r="23" spans="1:17" ht="39" x14ac:dyDescent="0.3">
      <c r="A23" s="10" t="s">
        <v>21</v>
      </c>
      <c r="B23" s="21" t="s">
        <v>2</v>
      </c>
      <c r="C23" s="26">
        <v>9000</v>
      </c>
      <c r="D23" s="26">
        <v>5350</v>
      </c>
      <c r="E23" s="26">
        <v>5349.3</v>
      </c>
      <c r="F23" s="26">
        <v>3120.3</v>
      </c>
    </row>
    <row r="24" spans="1:17" x14ac:dyDescent="0.3">
      <c r="A24" s="7" t="s">
        <v>4</v>
      </c>
      <c r="B24" s="23" t="s">
        <v>3</v>
      </c>
      <c r="C24" s="18">
        <v>4</v>
      </c>
      <c r="D24" s="18">
        <v>5</v>
      </c>
      <c r="E24" s="18">
        <v>5</v>
      </c>
      <c r="F24" s="18">
        <v>5</v>
      </c>
    </row>
    <row r="25" spans="1:17" ht="21.95" customHeight="1" x14ac:dyDescent="0.3">
      <c r="A25" s="7" t="s">
        <v>22</v>
      </c>
      <c r="B25" s="21" t="s">
        <v>23</v>
      </c>
      <c r="C25" s="17">
        <f>C23/C24/12*1000</f>
        <v>187500</v>
      </c>
      <c r="D25" s="17">
        <f>D23*1000/6/D24</f>
        <v>178333.33333333331</v>
      </c>
      <c r="E25" s="17">
        <f>E23*1000/6/E24</f>
        <v>178310</v>
      </c>
      <c r="F25" s="17"/>
    </row>
    <row r="26" spans="1:17" ht="25.5" x14ac:dyDescent="0.3">
      <c r="A26" s="5" t="s">
        <v>19</v>
      </c>
      <c r="B26" s="21" t="s">
        <v>2</v>
      </c>
      <c r="C26" s="26">
        <v>33000</v>
      </c>
      <c r="D26" s="26">
        <v>16482</v>
      </c>
      <c r="E26" s="26">
        <v>16481.400000000001</v>
      </c>
      <c r="F26" s="26">
        <v>8240.7000000000007</v>
      </c>
    </row>
    <row r="27" spans="1:17" x14ac:dyDescent="0.3">
      <c r="A27" s="7" t="s">
        <v>4</v>
      </c>
      <c r="B27" s="23" t="s">
        <v>3</v>
      </c>
      <c r="C27" s="18">
        <v>44</v>
      </c>
      <c r="D27" s="18">
        <v>44</v>
      </c>
      <c r="E27" s="18">
        <v>44</v>
      </c>
      <c r="F27" s="18">
        <v>44</v>
      </c>
    </row>
    <row r="28" spans="1:17" ht="21.95" customHeight="1" x14ac:dyDescent="0.3">
      <c r="A28" s="7" t="s">
        <v>22</v>
      </c>
      <c r="B28" s="21" t="s">
        <v>23</v>
      </c>
      <c r="C28" s="17">
        <f>C26/C27/12*1000</f>
        <v>62500</v>
      </c>
      <c r="D28" s="17">
        <f>D26*1000/6/D27</f>
        <v>62431.818181818184</v>
      </c>
      <c r="E28" s="17">
        <f>E26*1000/6/E27</f>
        <v>62429.545454545463</v>
      </c>
      <c r="F28" s="17"/>
    </row>
    <row r="29" spans="1:17" ht="25.5" x14ac:dyDescent="0.3">
      <c r="A29" s="4" t="s">
        <v>5</v>
      </c>
      <c r="B29" s="21" t="s">
        <v>2</v>
      </c>
      <c r="C29" s="30">
        <v>16800</v>
      </c>
      <c r="D29" s="30">
        <v>8633</v>
      </c>
      <c r="E29" s="30">
        <v>8632.5</v>
      </c>
      <c r="F29" s="30">
        <v>4421.3999999999996</v>
      </c>
      <c r="G29" s="27" t="s">
        <v>29</v>
      </c>
      <c r="H29" s="27" t="s">
        <v>33</v>
      </c>
      <c r="I29" s="27" t="s">
        <v>31</v>
      </c>
      <c r="J29" s="29" t="s">
        <v>30</v>
      </c>
      <c r="K29" s="29" t="s">
        <v>32</v>
      </c>
    </row>
    <row r="30" spans="1:17" ht="36.75" x14ac:dyDescent="0.3">
      <c r="A30" s="8" t="s">
        <v>6</v>
      </c>
      <c r="B30" s="21" t="s">
        <v>2</v>
      </c>
      <c r="C30" s="15">
        <v>13852</v>
      </c>
      <c r="D30" s="15">
        <v>10852</v>
      </c>
      <c r="E30" s="15">
        <v>10851.7</v>
      </c>
      <c r="F30" s="15">
        <v>4924.8999999999996</v>
      </c>
      <c r="G30" s="31">
        <v>166.1</v>
      </c>
      <c r="H30" s="31">
        <v>1602</v>
      </c>
      <c r="I30" s="32">
        <v>4122.5</v>
      </c>
      <c r="J30" s="32">
        <v>36.200000000000003</v>
      </c>
      <c r="K30" s="32">
        <v>0</v>
      </c>
    </row>
    <row r="31" spans="1:17" ht="25.5" x14ac:dyDescent="0.3">
      <c r="A31" s="8" t="s">
        <v>7</v>
      </c>
      <c r="B31" s="21" t="s">
        <v>2</v>
      </c>
      <c r="C31" s="15"/>
      <c r="D31" s="15"/>
      <c r="E31" s="15"/>
      <c r="F31" s="15">
        <v>0</v>
      </c>
      <c r="G31" s="27">
        <v>166.1</v>
      </c>
      <c r="H31" s="29">
        <v>243.9</v>
      </c>
      <c r="I31" s="29">
        <v>4514.8999999999996</v>
      </c>
      <c r="J31" s="29">
        <v>0</v>
      </c>
      <c r="K31" s="29">
        <v>0</v>
      </c>
      <c r="Q31" s="37"/>
    </row>
    <row r="32" spans="1:17" ht="36.75" x14ac:dyDescent="0.3">
      <c r="A32" s="8" t="s">
        <v>8</v>
      </c>
      <c r="B32" s="21" t="s">
        <v>2</v>
      </c>
      <c r="C32" s="15">
        <v>4432</v>
      </c>
      <c r="D32" s="15">
        <v>4432</v>
      </c>
      <c r="E32" s="15">
        <v>4431.5</v>
      </c>
      <c r="F32" s="15">
        <v>4431.5</v>
      </c>
    </row>
    <row r="33" spans="1:6" ht="57" customHeight="1" x14ac:dyDescent="0.3">
      <c r="A33" s="8" t="s">
        <v>9</v>
      </c>
      <c r="B33" s="21" t="s">
        <v>2</v>
      </c>
      <c r="C33" s="15">
        <v>4588</v>
      </c>
      <c r="D33" s="15">
        <v>4041</v>
      </c>
      <c r="E33" s="15">
        <v>4040.2</v>
      </c>
      <c r="F33" s="15">
        <v>2070.1999999999998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красивое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2020-09-29T06:12:15Z</dcterms:modified>
</cp:coreProperties>
</file>