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красивое" sheetId="37" r:id="rId1"/>
    <sheet name="Лист1" sheetId="47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7"/>
  <c r="D32"/>
  <c r="D30"/>
  <c r="D29"/>
  <c r="D26"/>
  <c r="D23"/>
  <c r="D20"/>
  <c r="D17"/>
  <c r="C15"/>
  <c r="E13" l="1"/>
  <c r="F13"/>
  <c r="E28"/>
  <c r="E25"/>
  <c r="E22"/>
  <c r="E19"/>
  <c r="D28" l="1"/>
  <c r="D25"/>
  <c r="D22"/>
  <c r="D19"/>
  <c r="C28" l="1"/>
  <c r="C25"/>
  <c r="C22"/>
  <c r="C19"/>
  <c r="D15"/>
  <c r="D13" s="1"/>
  <c r="D12" s="1"/>
  <c r="D14" l="1"/>
  <c r="C13"/>
  <c r="C12" l="1"/>
  <c r="E12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<sst xmlns="http://schemas.openxmlformats.org/spreadsheetml/2006/main" count="56" uniqueCount="33">
  <si>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</si>
  <si>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</si>
  <si>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</si>
  <si>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</si>
  <si>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</si>
  <si>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</si>
  <si>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</si>
  <si>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</si>
  <si>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</si>
  <si>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</si>
  <si>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</si>
  <si>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</si>
  <si>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</si>
  <si>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</si>
  <si>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</si>
  <si>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</si>
  <si>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</si>
  <si>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</si>
  <si>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</si>
  <si>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</si>
  <si>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</si>
  <si>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</si>
  <si>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</si>
  <si>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</si>
  <si>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</si>
  <si>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</si>
  <si>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</si>
  <si>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2021 год</t>
  </si>
  <si>
    <t>по состоянию на "1" апреля 2021г.</t>
  </si>
  <si>
    <t>в.т.ч.1 кв</t>
  </si>
  <si>
    <t>«Общеобразовательная школа села Красивое отдела образования по Есильскому району управления образования Акмолинской области»</t>
  </si>
  <si>
    <t xml:space="preserve">2. Всего расходы, тыс.тенге            </t>
  </si>
  <si>
    <t xml:space="preserve">3. Фонд заработной платы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</si>
</sst>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2" fillId="3" borderId="2" xfId="0" applyFont="1" applyFill="1" applyBorder="1"/>
    <xf numFmtId="0" fontId="7" fillId="0" borderId="0" xfId="0" applyFont="1"/>
    <xf numFmtId="0" fontId="2" fillId="3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2" fillId="3" borderId="0" xfId="0" applyFont="1" applyFill="1"/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38"/>
  <sheetViews>
    <sheetView tabSelected="1" topLeftCell="A4" zoomScale="80" zoomScaleNormal="80" workbookViewId="0">
      <selection activeCell="K16" sqref="K16"/>
    </sheetView>
  </sheetViews>
  <sheetFormatPr defaultColWidth="9.140625" defaultRowHeight="20.25"/>
  <cols>
    <col min="1" max="1" width="69.42578125" style="2" customWidth="1"/>
    <col min="2" max="2" width="9.140625" style="20"/>
    <col min="3" max="4" width="12" style="19" customWidth="1"/>
    <col min="5" max="6" width="13.140625" style="19" customWidth="1"/>
    <col min="7" max="7" width="11" style="19" customWidth="1"/>
    <col min="8" max="8" width="12" style="2" customWidth="1"/>
    <col min="9" max="16384" width="9.140625" style="2"/>
  </cols>
  <sheetData>
    <row r="1" spans="1:8">
      <c r="A1" s="42" t="s">
        <v>12</v>
      </c>
      <c r="B1" s="42"/>
      <c r="C1" s="42"/>
      <c r="D1" s="42"/>
      <c r="E1" s="42"/>
      <c r="F1" s="33"/>
    </row>
    <row r="2" spans="1:8">
      <c r="A2" s="42" t="s">
        <v>28</v>
      </c>
      <c r="B2" s="42"/>
      <c r="C2" s="42"/>
      <c r="D2" s="42"/>
      <c r="E2" s="42"/>
      <c r="F2" s="33"/>
    </row>
    <row r="3" spans="1:8">
      <c r="A3" s="1"/>
    </row>
    <row r="4" spans="1:8" ht="45" customHeight="1">
      <c r="A4" s="47" t="s">
        <v>30</v>
      </c>
      <c r="B4" s="47"/>
      <c r="C4" s="47"/>
      <c r="D4" s="47"/>
      <c r="E4" s="47"/>
      <c r="F4" s="34"/>
    </row>
    <row r="5" spans="1:8" ht="15.75" customHeight="1">
      <c r="A5" s="43" t="s">
        <v>13</v>
      </c>
      <c r="B5" s="43"/>
      <c r="C5" s="43"/>
      <c r="D5" s="43"/>
      <c r="E5" s="43"/>
      <c r="F5" s="35"/>
    </row>
    <row r="6" spans="1:8">
      <c r="A6" s="3"/>
    </row>
    <row r="7" spans="1:8">
      <c r="A7" s="9" t="s">
        <v>14</v>
      </c>
    </row>
    <row r="8" spans="1:8">
      <c r="A8" s="1"/>
    </row>
    <row r="9" spans="1:8">
      <c r="A9" s="44" t="s">
        <v>24</v>
      </c>
      <c r="B9" s="45" t="s">
        <v>15</v>
      </c>
      <c r="C9" s="46" t="s">
        <v>27</v>
      </c>
      <c r="D9" s="46"/>
      <c r="E9" s="46"/>
      <c r="F9" s="41" t="s">
        <v>29</v>
      </c>
    </row>
    <row r="10" spans="1:8" ht="40.5">
      <c r="A10" s="44"/>
      <c r="B10" s="45"/>
      <c r="C10" s="25" t="s">
        <v>16</v>
      </c>
      <c r="D10" s="25" t="s">
        <v>17</v>
      </c>
      <c r="E10" s="24" t="s">
        <v>11</v>
      </c>
      <c r="F10" s="24"/>
    </row>
    <row r="11" spans="1:8">
      <c r="A11" s="4" t="s">
        <v>18</v>
      </c>
      <c r="B11" s="21" t="s">
        <v>10</v>
      </c>
      <c r="C11" s="30">
        <v>243</v>
      </c>
      <c r="D11" s="30">
        <v>243</v>
      </c>
      <c r="E11" s="30">
        <v>243</v>
      </c>
      <c r="F11" s="30">
        <v>243</v>
      </c>
    </row>
    <row r="12" spans="1:8" ht="25.5">
      <c r="A12" s="7" t="s">
        <v>20</v>
      </c>
      <c r="B12" s="21" t="s">
        <v>2</v>
      </c>
      <c r="C12" s="17">
        <f>(C13-C32)/C11</f>
        <v>554.70781893004119</v>
      </c>
      <c r="D12" s="17">
        <f t="shared" ref="D12:E12" si="0">(D13-D32)/D11</f>
        <v>138.6769547325103</v>
      </c>
      <c r="E12" s="17">
        <f t="shared" si="0"/>
        <v>276.57942386831274</v>
      </c>
      <c r="F12" s="17"/>
    </row>
    <row r="13" spans="1:8" ht="25.5">
      <c r="A13" s="4" t="s">
        <v>31</v>
      </c>
      <c r="B13" s="21" t="s">
        <v>2</v>
      </c>
      <c r="C13" s="38">
        <f>C15+C29+C30+C31+C32+C33</f>
        <v>136194</v>
      </c>
      <c r="D13" s="38">
        <f>D15+D29+D30+D31+D32+D33</f>
        <v>34048.5</v>
      </c>
      <c r="E13" s="37">
        <f>E15+E29+E30+E31+E32+E33</f>
        <v>67208.800000000003</v>
      </c>
      <c r="F13" s="37">
        <f>F15+F29+F30</f>
        <v>67208.800000000003</v>
      </c>
    </row>
    <row r="14" spans="1:8">
      <c r="A14" s="6" t="s">
        <v>0</v>
      </c>
      <c r="B14" s="22"/>
      <c r="C14" s="15"/>
      <c r="D14" s="15">
        <f t="shared" ref="D14" si="1">C14</f>
        <v>0</v>
      </c>
      <c r="E14" s="15"/>
      <c r="F14" s="15"/>
      <c r="H14" s="11"/>
    </row>
    <row r="15" spans="1:8" ht="25.5">
      <c r="A15" s="4" t="s">
        <v>32</v>
      </c>
      <c r="B15" s="21" t="s">
        <v>2</v>
      </c>
      <c r="C15" s="37">
        <f>C17+C20+C23+C26</f>
        <v>96084</v>
      </c>
      <c r="D15" s="37">
        <f t="shared" ref="D15" si="2">D17+D20+D23+D26</f>
        <v>24021</v>
      </c>
      <c r="E15" s="37">
        <v>55431</v>
      </c>
      <c r="F15" s="37">
        <v>55431</v>
      </c>
    </row>
    <row r="16" spans="1:8">
      <c r="A16" s="6" t="s">
        <v>1</v>
      </c>
      <c r="B16" s="22"/>
      <c r="C16" s="17"/>
      <c r="D16" s="17"/>
      <c r="E16" s="17"/>
      <c r="F16" s="17"/>
    </row>
    <row r="17" spans="1:17" s="12" customFormat="1" ht="25.5">
      <c r="A17" s="13" t="s">
        <v>25</v>
      </c>
      <c r="B17" s="21" t="s">
        <v>2</v>
      </c>
      <c r="C17" s="28">
        <v>10000</v>
      </c>
      <c r="D17" s="28">
        <f>C17/12*3</f>
        <v>2500</v>
      </c>
      <c r="E17" s="28">
        <v>3344.1</v>
      </c>
      <c r="F17" s="28">
        <v>3344.1</v>
      </c>
      <c r="G17" s="19"/>
    </row>
    <row r="18" spans="1:17" s="12" customFormat="1">
      <c r="A18" s="14" t="s">
        <v>4</v>
      </c>
      <c r="B18" s="23" t="s">
        <v>3</v>
      </c>
      <c r="C18" s="16">
        <v>4</v>
      </c>
      <c r="D18" s="16">
        <v>4</v>
      </c>
      <c r="E18" s="16">
        <v>4</v>
      </c>
      <c r="F18" s="16">
        <v>4</v>
      </c>
      <c r="G18" s="19"/>
    </row>
    <row r="19" spans="1:17" s="12" customFormat="1" ht="21.95" customHeight="1">
      <c r="A19" s="14" t="s">
        <v>22</v>
      </c>
      <c r="B19" s="21" t="s">
        <v>23</v>
      </c>
      <c r="C19" s="17">
        <f>C17/C18/12*1000</f>
        <v>208333.33333333334</v>
      </c>
      <c r="D19" s="17">
        <f>D17*1000/9/D18</f>
        <v>69444.444444444438</v>
      </c>
      <c r="E19" s="17">
        <f>E17*1000/3/E18</f>
        <v>278675</v>
      </c>
      <c r="F19" s="17">
        <v>278675</v>
      </c>
      <c r="G19" s="19"/>
    </row>
    <row r="20" spans="1:17" s="12" customFormat="1" ht="25.5">
      <c r="A20" s="13" t="s">
        <v>26</v>
      </c>
      <c r="B20" s="21" t="s">
        <v>2</v>
      </c>
      <c r="C20" s="26">
        <v>68684</v>
      </c>
      <c r="D20" s="28">
        <f>C20/12*3</f>
        <v>17171</v>
      </c>
      <c r="E20" s="26">
        <v>39994.5</v>
      </c>
      <c r="F20" s="26">
        <v>39994.5</v>
      </c>
      <c r="G20" s="19"/>
    </row>
    <row r="21" spans="1:17">
      <c r="A21" s="7" t="s">
        <v>4</v>
      </c>
      <c r="B21" s="23" t="s">
        <v>3</v>
      </c>
      <c r="C21" s="18">
        <v>42.6</v>
      </c>
      <c r="D21" s="18">
        <v>42.6</v>
      </c>
      <c r="E21" s="18">
        <v>46</v>
      </c>
      <c r="F21" s="18">
        <v>46</v>
      </c>
    </row>
    <row r="22" spans="1:17" ht="21.95" customHeight="1">
      <c r="A22" s="7" t="s">
        <v>22</v>
      </c>
      <c r="B22" s="21" t="s">
        <v>23</v>
      </c>
      <c r="C22" s="17">
        <f>C20/C21/12*1000</f>
        <v>134358.37245696402</v>
      </c>
      <c r="D22" s="17">
        <f>D20*1000/9/D21</f>
        <v>44786.124152321339</v>
      </c>
      <c r="E22" s="17">
        <f>E20*1000/3/E21</f>
        <v>289815.21739130432</v>
      </c>
      <c r="F22" s="17">
        <v>289815.2</v>
      </c>
    </row>
    <row r="23" spans="1:17" ht="39">
      <c r="A23" s="10" t="s">
        <v>21</v>
      </c>
      <c r="B23" s="21" t="s">
        <v>2</v>
      </c>
      <c r="C23" s="26">
        <v>9000</v>
      </c>
      <c r="D23" s="28">
        <f>C23/12*3</f>
        <v>2250</v>
      </c>
      <c r="E23" s="26">
        <v>3850.4</v>
      </c>
      <c r="F23" s="26">
        <v>3850.4</v>
      </c>
    </row>
    <row r="24" spans="1:17">
      <c r="A24" s="7" t="s">
        <v>4</v>
      </c>
      <c r="B24" s="23" t="s">
        <v>3</v>
      </c>
      <c r="C24" s="18">
        <v>10.5</v>
      </c>
      <c r="D24" s="18">
        <v>10.5</v>
      </c>
      <c r="E24" s="18">
        <v>5</v>
      </c>
      <c r="F24" s="18">
        <v>5</v>
      </c>
    </row>
    <row r="25" spans="1:17" ht="21.95" customHeight="1">
      <c r="A25" s="7" t="s">
        <v>22</v>
      </c>
      <c r="B25" s="21" t="s">
        <v>23</v>
      </c>
      <c r="C25" s="17">
        <f>C23/C24/12*1000</f>
        <v>71428.571428571435</v>
      </c>
      <c r="D25" s="17">
        <f>D23*1000/9/D24</f>
        <v>23809.523809523809</v>
      </c>
      <c r="E25" s="17">
        <f>E23*1000/3/E24</f>
        <v>256693.33333333334</v>
      </c>
      <c r="F25" s="17">
        <v>256693.3</v>
      </c>
    </row>
    <row r="26" spans="1:17" ht="25.5">
      <c r="A26" s="5" t="s">
        <v>19</v>
      </c>
      <c r="B26" s="21" t="s">
        <v>2</v>
      </c>
      <c r="C26" s="26">
        <v>8400</v>
      </c>
      <c r="D26" s="28">
        <f>C26/12*3</f>
        <v>2100</v>
      </c>
      <c r="E26" s="26">
        <v>8242</v>
      </c>
      <c r="F26" s="26">
        <v>8242</v>
      </c>
    </row>
    <row r="27" spans="1:17">
      <c r="A27" s="7" t="s">
        <v>4</v>
      </c>
      <c r="B27" s="23" t="s">
        <v>3</v>
      </c>
      <c r="C27" s="18">
        <v>20.25</v>
      </c>
      <c r="D27" s="18">
        <v>20.25</v>
      </c>
      <c r="E27" s="18">
        <v>44</v>
      </c>
      <c r="F27" s="18">
        <v>44</v>
      </c>
    </row>
    <row r="28" spans="1:17" ht="21.95" customHeight="1">
      <c r="A28" s="7" t="s">
        <v>22</v>
      </c>
      <c r="B28" s="21" t="s">
        <v>23</v>
      </c>
      <c r="C28" s="39">
        <f>C26/C27/12*1000</f>
        <v>34567.901234567908</v>
      </c>
      <c r="D28" s="39">
        <f>D26*1000/9/D27</f>
        <v>11522.633744855968</v>
      </c>
      <c r="E28" s="39">
        <f>E26*1000/3/E27</f>
        <v>62439.393939393944</v>
      </c>
      <c r="F28" s="17">
        <v>62439.4</v>
      </c>
    </row>
    <row r="29" spans="1:17" ht="25.5">
      <c r="A29" s="4" t="s">
        <v>5</v>
      </c>
      <c r="B29" s="21" t="s">
        <v>2</v>
      </c>
      <c r="C29" s="40">
        <v>16800</v>
      </c>
      <c r="D29" s="13">
        <f>C29/12*3</f>
        <v>4200</v>
      </c>
      <c r="E29" s="40">
        <v>4522.3999999999996</v>
      </c>
      <c r="F29" s="40">
        <v>4522.3999999999996</v>
      </c>
      <c r="G29" s="27"/>
      <c r="H29" s="27"/>
      <c r="I29" s="27"/>
      <c r="J29" s="29"/>
      <c r="K29" s="29"/>
    </row>
    <row r="30" spans="1:17" ht="36.75">
      <c r="A30" s="8" t="s">
        <v>6</v>
      </c>
      <c r="B30" s="21" t="s">
        <v>2</v>
      </c>
      <c r="C30" s="40">
        <v>16310</v>
      </c>
      <c r="D30" s="13">
        <f>C30/12*3</f>
        <v>4077.5</v>
      </c>
      <c r="E30" s="40">
        <v>7255.4</v>
      </c>
      <c r="F30" s="40">
        <v>7255.4</v>
      </c>
      <c r="G30" s="31"/>
      <c r="H30" s="31"/>
      <c r="I30" s="32"/>
      <c r="J30" s="32"/>
      <c r="K30" s="32"/>
    </row>
    <row r="31" spans="1:17" ht="25.5">
      <c r="A31" s="8" t="s">
        <v>7</v>
      </c>
      <c r="B31" s="21" t="s">
        <v>2</v>
      </c>
      <c r="C31" s="40">
        <v>0</v>
      </c>
      <c r="D31" s="40">
        <v>0</v>
      </c>
      <c r="E31" s="40">
        <v>0</v>
      </c>
      <c r="F31" s="40">
        <v>0</v>
      </c>
      <c r="G31" s="27"/>
      <c r="H31" s="29"/>
      <c r="I31" s="29"/>
      <c r="J31" s="29"/>
      <c r="K31" s="29"/>
      <c r="Q31" s="36"/>
    </row>
    <row r="32" spans="1:17" ht="36.75">
      <c r="A32" s="8" t="s">
        <v>8</v>
      </c>
      <c r="B32" s="21" t="s">
        <v>2</v>
      </c>
      <c r="C32" s="40">
        <v>1400</v>
      </c>
      <c r="D32" s="13">
        <f>C32/12*3</f>
        <v>350</v>
      </c>
      <c r="E32" s="40">
        <v>0</v>
      </c>
      <c r="F32" s="40">
        <v>0</v>
      </c>
    </row>
    <row r="33" spans="1:6" ht="57" customHeight="1">
      <c r="A33" s="8" t="s">
        <v>9</v>
      </c>
      <c r="B33" s="21" t="s">
        <v>2</v>
      </c>
      <c r="C33" s="40">
        <v>5600</v>
      </c>
      <c r="D33" s="13">
        <f>C33/12*3</f>
        <v>1400</v>
      </c>
      <c r="E33" s="40">
        <v>0</v>
      </c>
      <c r="F33" s="40">
        <v>0</v>
      </c>
    </row>
    <row r="34" spans="1:6">
      <c r="C34" s="12"/>
      <c r="D34" s="12"/>
      <c r="E34" s="12"/>
    </row>
    <row r="35" spans="1:6">
      <c r="C35" s="12"/>
      <c r="D35" s="12"/>
      <c r="E35" s="12"/>
    </row>
    <row r="36" spans="1:6">
      <c r="C36" s="12"/>
      <c r="D36" s="12"/>
      <c r="E36" s="12"/>
    </row>
    <row r="37" spans="1:6">
      <c r="C37" s="12"/>
      <c r="D37" s="12"/>
      <c r="E37" s="12"/>
    </row>
    <row r="38" spans="1:6">
      <c r="C38" s="12"/>
      <c r="D38" s="12"/>
      <c r="E38" s="1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красивое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2021-06-24T14:20:14Z</dcterms:modified>
</cp:coreProperties>
</file>